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marek\Desktop\wnioski 7 kwiecień 2022\zestawy 14000 nowe\"/>
    </mc:Choice>
  </mc:AlternateContent>
  <xr:revisionPtr revIDLastSave="0" documentId="13_ncr:1_{73912B5D-C647-4DCA-A4E3-2F871EC0D881}" xr6:coauthVersionLast="47" xr6:coauthVersionMax="47" xr10:uidLastSave="{00000000-0000-0000-0000-000000000000}"/>
  <workbookProtection workbookAlgorithmName="SHA-512" workbookHashValue="6SjYyf8TcF7phvrokpdeRpL/tz55vqKa79/1ZbHHFzt07VpZyRijLu1qIvx2Oh5MQd+k4wET9N4oh8dv2PtjVg==" workbookSaltValue="Er/adFeOQVX2EkxyUM/qlA==" workbookSpinCount="100000" lockStructure="1"/>
  <bookViews>
    <workbookView xWindow="780" yWindow="780" windowWidth="27390" windowHeight="12690" xr2:uid="{00000000-000D-0000-FFFF-FFFF00000000}"/>
  </bookViews>
  <sheets>
    <sheet name="wniosekA" sheetId="1" r:id="rId1"/>
    <sheet name="słowniki" sheetId="2" state="hidden" r:id="rId2"/>
  </sheets>
  <definedNames>
    <definedName name="_xlnm.Print_Area" localSheetId="0">wniosekA!$A$1:$I$88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0" i="1" l="1"/>
  <c r="J29" i="1" l="1"/>
  <c r="J28" i="1" l="1"/>
  <c r="H66" i="1" l="1"/>
  <c r="I61" i="1" l="1"/>
  <c r="H65" i="1" l="1"/>
  <c r="H64" i="1" s="1"/>
  <c r="I66" i="1" s="1"/>
  <c r="H67" i="1" l="1"/>
  <c r="I65" i="1"/>
  <c r="A6" i="2" s="1"/>
  <c r="I6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E14" authorId="2" shapeId="0" xr:uid="{00000000-0006-0000-0000-000003000000}">
      <text>
        <r>
          <rPr>
            <b/>
            <sz val="9"/>
            <color indexed="81"/>
            <rFont val="Tahoma"/>
            <family val="2"/>
            <charset val="238"/>
          </rPr>
          <t>Proszę wpisać pełną nazwę szkoły.
W przypadku zespołów należy podać nazwę typu oraz nazwę zespołu. 
Np.
Szkoła Podstawowa Nr … 
w Zespole Szkół Nr...</t>
        </r>
        <r>
          <rPr>
            <sz val="9"/>
            <color indexed="81"/>
            <rFont val="Tahoma"/>
            <family val="2"/>
            <charset val="238"/>
          </rPr>
          <t xml:space="preserve">
</t>
        </r>
      </text>
    </comment>
    <comment ref="E18" authorId="1" shapeId="0" xr:uid="{00000000-0006-0000-0000-000004000000}">
      <text>
        <r>
          <rPr>
            <b/>
            <sz val="9"/>
            <color indexed="81"/>
            <rFont val="Tahoma"/>
            <family val="2"/>
            <charset val="238"/>
          </rPr>
          <t>Proszę o wpisanie numeru szkoły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W przypadku zespołów należy podać nr RSPO typu szkoły której dotyczy wniosek.</t>
        </r>
      </text>
    </comment>
    <comment ref="E19" authorId="2" shapeId="0" xr:uid="{00000000-0006-0000-0000-000005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6000000}">
      <text>
        <r>
          <rPr>
            <sz val="9"/>
            <color indexed="81"/>
            <rFont val="Tahoma"/>
            <family val="2"/>
            <charset val="238"/>
          </rPr>
          <t>Proszę wypełnić, jeżeli adres do korespondencji jest inny niż podany w pkt 2.</t>
        </r>
      </text>
    </comment>
    <comment ref="F25" authorId="2" shapeId="0" xr:uid="{00000000-0006-0000-0000-000007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8000000}">
      <text>
        <r>
          <rPr>
            <sz val="9"/>
            <color indexed="81"/>
            <rFont val="Tahoma"/>
            <family val="2"/>
            <charset val="238"/>
          </rPr>
          <t>Proszę wybrać z listy</t>
        </r>
      </text>
    </comment>
    <comment ref="F28" authorId="0" shapeId="0" xr:uid="{00000000-0006-0000-0000-000009000000}">
      <text>
        <r>
          <rPr>
            <sz val="9"/>
            <color indexed="81"/>
            <rFont val="Tahoma"/>
            <family val="2"/>
            <charset val="238"/>
          </rPr>
          <t>Proszę wybrać z listy</t>
        </r>
      </text>
    </comment>
    <comment ref="F29" authorId="0" shapeId="0" xr:uid="{00000000-0006-0000-0000-00000A000000}">
      <text>
        <r>
          <rPr>
            <sz val="9"/>
            <color indexed="81"/>
            <rFont val="Tahoma"/>
            <family val="2"/>
            <charset val="238"/>
          </rPr>
          <t xml:space="preserve">Proszę wybrać z listy
</t>
        </r>
      </text>
    </comment>
    <comment ref="E36" authorId="0" shapeId="0" xr:uid="{00000000-0006-0000-0000-00000B000000}">
      <text>
        <r>
          <rPr>
            <sz val="9"/>
            <color indexed="81"/>
            <rFont val="Tahoma"/>
            <family val="2"/>
            <charset val="238"/>
          </rPr>
          <t>Tekst powinien zawierać do 1000 znaków.</t>
        </r>
      </text>
    </comment>
    <comment ref="E37" authorId="0" shapeId="0" xr:uid="{00000000-0006-0000-0000-00000C000000}">
      <text>
        <r>
          <rPr>
            <sz val="9"/>
            <color indexed="81"/>
            <rFont val="Tahoma"/>
            <family val="2"/>
            <charset val="238"/>
          </rPr>
          <t xml:space="preserve">Tekst powinien zawierać do 1000 znaków.
</t>
        </r>
      </text>
    </comment>
    <comment ref="I38" authorId="0" shapeId="0" xr:uid="{00000000-0006-0000-0000-00000D000000}">
      <text>
        <r>
          <rPr>
            <sz val="9"/>
            <color indexed="81"/>
            <rFont val="Tahoma"/>
            <family val="2"/>
            <charset val="238"/>
          </rPr>
          <t xml:space="preserve">Proszę wybrac z listy
</t>
        </r>
      </text>
    </comment>
    <comment ref="I41" authorId="0" shapeId="0" xr:uid="{00000000-0006-0000-0000-00000E000000}">
      <text>
        <r>
          <rPr>
            <sz val="9"/>
            <color indexed="81"/>
            <rFont val="Tahoma"/>
            <family val="2"/>
            <charset val="238"/>
          </rPr>
          <t>Proszę wybrac z listy</t>
        </r>
      </text>
    </comment>
    <comment ref="A63" authorId="2" shapeId="0" xr:uid="{00000000-0006-0000-0000-00000F000000}">
      <text>
        <r>
          <rPr>
            <b/>
            <sz val="8"/>
            <color indexed="81"/>
            <rFont val="Tahoma"/>
            <family val="2"/>
            <charset val="238"/>
          </rPr>
          <t>TABELA W CAŁOŚCI WYPEŁNIANA AUTOMATYCZNIE</t>
        </r>
      </text>
    </comment>
    <comment ref="H64" authorId="2" shapeId="0" xr:uid="{00000000-0006-0000-0000-000010000000}">
      <text>
        <r>
          <rPr>
            <b/>
            <sz val="9"/>
            <color indexed="81"/>
            <rFont val="Tahoma"/>
            <family val="2"/>
            <charset val="238"/>
          </rPr>
          <t>POLE WYPEŁNIANE AUTOMATYCZNIE</t>
        </r>
      </text>
    </comment>
    <comment ref="H65" authorId="2" shapeId="0" xr:uid="{00000000-0006-0000-0000-000011000000}">
      <text>
        <r>
          <rPr>
            <b/>
            <sz val="12"/>
            <color indexed="81"/>
            <rFont val="Tahoma"/>
            <family val="2"/>
            <charset val="238"/>
          </rPr>
          <t>POLE WYPEŁNIANE AUTOMATYCZNIE</t>
        </r>
      </text>
    </comment>
    <comment ref="I65" authorId="2" shapeId="0" xr:uid="{00000000-0006-0000-0000-000012000000}">
      <text>
        <r>
          <rPr>
            <b/>
            <sz val="12"/>
            <color indexed="81"/>
            <rFont val="Tahoma"/>
            <family val="2"/>
            <charset val="238"/>
          </rPr>
          <t>POLE WYPEŁNIANE AUTOMATYCZNIE</t>
        </r>
      </text>
    </comment>
    <comment ref="H66" authorId="2" shapeId="0" xr:uid="{00000000-0006-0000-0000-000013000000}">
      <text>
        <r>
          <rPr>
            <b/>
            <sz val="12"/>
            <color indexed="81"/>
            <rFont val="Tahoma"/>
            <family val="2"/>
            <charset val="238"/>
          </rPr>
          <t>POLE WYPEŁNIANE AUTOMATYCZNIE</t>
        </r>
      </text>
    </comment>
    <comment ref="I66" authorId="2" shapeId="0" xr:uid="{00000000-0006-0000-0000-000014000000}">
      <text>
        <r>
          <rPr>
            <b/>
            <sz val="12"/>
            <color indexed="81"/>
            <rFont val="Tahoma"/>
            <family val="2"/>
            <charset val="238"/>
          </rPr>
          <t>POLE WYPEŁNIANE AUTOMATYCZNIE</t>
        </r>
      </text>
    </comment>
    <comment ref="H67" authorId="0" shapeId="0" xr:uid="{00000000-0006-0000-0000-000015000000}">
      <text>
        <r>
          <rPr>
            <sz val="9"/>
            <color indexed="81"/>
            <rFont val="Tahoma"/>
            <family val="2"/>
            <charset val="238"/>
          </rPr>
          <t>Kontrola poprawności</t>
        </r>
      </text>
    </comment>
    <comment ref="I67" authorId="0" shapeId="0" xr:uid="{00000000-0006-0000-0000-000016000000}">
      <text>
        <r>
          <rPr>
            <sz val="9"/>
            <color indexed="81"/>
            <rFont val="Tahoma"/>
            <family val="2"/>
            <charset val="238"/>
          </rPr>
          <t>Kontrola poprawności</t>
        </r>
      </text>
    </comment>
  </commentList>
</comments>
</file>

<file path=xl/sharedStrings.xml><?xml version="1.0" encoding="utf-8"?>
<sst xmlns="http://schemas.openxmlformats.org/spreadsheetml/2006/main" count="94" uniqueCount="84">
  <si>
    <t>Wniosek dyrektora szkoły/lub szkoły za granicą do</t>
  </si>
  <si>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</si>
  <si>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</si>
  <si>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</si>
  <si>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</si>
  <si>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</si>
  <si>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</si>
  <si>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</si>
  <si>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</si>
  <si>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</si>
  <si>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</si>
  <si>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</si>
  <si>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</si>
  <si>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</si>
  <si>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</si>
  <si>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</si>
  <si>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</si>
  <si>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</si>
  <si>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</si>
  <si>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</si>
  <si>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t>(Podpis dyrektora szkoły i pieczęć imienna)</t>
  </si>
  <si>
    <t>(Podpis i pieczęć imienna)</t>
  </si>
  <si>
    <t>Nazwa organu prowadzącego szkołę:</t>
  </si>
  <si>
    <r>
      <t xml:space="preserve">Rodzaj pomocy dydaktycznych </t>
    </r>
    <r>
      <rPr>
        <b/>
        <sz val="10"/>
        <color theme="1"/>
        <rFont val="Calibri"/>
        <family val="2"/>
        <charset val="238"/>
        <scheme val="minor"/>
      </rPr>
      <t>(do wyboru)</t>
    </r>
  </si>
  <si>
    <t>Typ szkoły/placówki</t>
  </si>
  <si>
    <t>Jeżeli tak, proszę podac poniżej nazwę projektu</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</si>
  <si>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</si>
  <si>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</si>
  <si>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</si>
  <si>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</si>
  <si>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</si>
  <si>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</si>
  <si>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</si>
  <si>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</si>
  <si>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</si>
  <si>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</si>
  <si>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</si>
  <si>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</si>
  <si>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</si>
  <si>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szkoła  podstawowa, która nie otrzymała wsparcia finansowego w latach 2017–2019</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</si>
  <si>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</si>
  <si>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</si>
  <si>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</si>
  <si>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</si>
  <si>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</si>
  <si>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</si>
  <si>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</si>
  <si>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</si>
  <si>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</si>
  <si>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</si>
  <si>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</si>
  <si>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</si>
  <si>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</si>
  <si>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</si>
  <si>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</si>
  <si>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</si>
  <si>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</si>
  <si>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r>
      <t xml:space="preserve">Wniosek dyrektora szkoły 
o udzielenie wsparcia finansowego na zakup pomocy dydaktycznych
w roku 2022
</t>
    </r>
    <r>
      <rPr>
        <sz val="14"/>
        <rFont val="Calibri"/>
        <family val="2"/>
        <charset val="238"/>
        <scheme val="minor"/>
      </rPr>
      <t>składany w ramach Rządowego programu na lata 2020–2024 "Aktywna tablica".</t>
    </r>
  </si>
  <si>
    <r>
      <t xml:space="preserve">Wniosek A                                                                                                                                                                                  </t>
    </r>
    <r>
      <rPr>
        <b/>
        <sz val="12"/>
        <rFont val="Calibri"/>
        <family val="2"/>
        <charset val="238"/>
        <scheme val="minor"/>
      </rPr>
      <t xml:space="preserve">maksymalna kwota wsparcia - </t>
    </r>
    <r>
      <rPr>
        <b/>
        <sz val="14"/>
        <rFont val="Calibri"/>
        <family val="2"/>
        <charset val="238"/>
        <scheme val="minor"/>
      </rPr>
      <t>14 000,00 zł</t>
    </r>
    <r>
      <rPr>
        <b/>
        <sz val="12"/>
        <rFont val="Calibri"/>
        <family val="2"/>
        <charset val="238"/>
        <scheme val="minor"/>
      </rPr>
      <t>.</t>
    </r>
  </si>
  <si>
    <t>Tel. Kontaktowy(komórkowy)</t>
  </si>
  <si>
    <t>TAK w 2017 roku</t>
  </si>
  <si>
    <t>TAK w 2018 roku</t>
  </si>
  <si>
    <t>TAK w 2020 roku</t>
  </si>
  <si>
    <t>TAK w 2021 roku</t>
  </si>
  <si>
    <t>TAK w 2019 roku</t>
  </si>
  <si>
    <t>Czy szkoła otrzymała wsparcie finansowe w latach 2020 - 2021                                w ramach Rządowego programu  "Aktywna tablica".</t>
  </si>
  <si>
    <t>Czy szkoła otrzymała wsparcie finansowe w latach 2017–2019                         w ramach Rządowego programu  "Aktywna tablica".</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</si>
  <si>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</si>
  <si>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</si>
  <si>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</si>
  <si>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</si>
  <si>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</si>
  <si>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</si>
  <si>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</si>
  <si>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</si>
  <si>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</si>
  <si>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</si>
  <si>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Zestaw dla nauczyciela do prowadzenia zajęć z wykorzystaniem metod i technik kształcenia na odległość, w skład którego wchodzą: laptop, dodatkowa kamera internetowa, dodatkowy zestaw słuchawek i mikrofon, statyw, tablet graficzny lub tablet innego rodzaju służący w szczególności do rysowania elementów graficznych na komputerze lub monitorze</t>
  </si>
  <si>
    <r>
      <t xml:space="preserve">Oświadczam, że wymieniony we wniosku sprzęt, oraz wszystkie pozostałe pomoce dydaktyczne i narzędzia do terapii, o których mowa w § 2 ust. 3-7 Rozporządzenia, </t>
    </r>
    <r>
      <rPr>
        <b/>
        <sz val="14"/>
        <color theme="1"/>
        <rFont val="Calibri"/>
        <family val="2"/>
        <charset val="238"/>
        <scheme val="minor"/>
      </rPr>
      <t>będą spełniały wymagania niezbędne do realizacji programów nauczania z wykorzystaniem technologii informacyjno-komunikacyjnych, (TIK), w celu stosowania TIK na zajęciach</t>
    </r>
    <r>
      <rPr>
        <sz val="14"/>
        <color theme="1"/>
        <rFont val="Calibri"/>
        <family val="2"/>
        <charset val="238"/>
        <scheme val="minor"/>
      </rPr>
      <t>, o których mowa w art. 109 ust. 1, 2 i 4 ustawy z dnia 14 grudnia 2016 r. - Prawo oświatowe oraz będą spełniać warunki określone w  § 2 ust. 12 Rozporządzenia.</t>
    </r>
  </si>
  <si>
    <t>Jeżeli tak, proszę podać poniżej nazwę projektu</t>
  </si>
  <si>
    <t xml:space="preserve">Specjalistyczne oprogramowanie lub materiały edukacyjne, wykorzystujące TIK, takie jak: wirtualne laboratoria, materiały do nauczania kodowania i robotyki </t>
  </si>
  <si>
    <t>szkoła podstawowa, w której uczą się uczniowie ze specjalnymi potrzebami edukacyjnymi, i która nie otrzymała wsparcia finansowego w latach 2017-2019</t>
  </si>
  <si>
    <t>Dotyczy szkół wymienionych § 2 ust. 3 i 4 rozporządzenia (szkoły podstawowe, które nie otrzymały wsparcia finansowego w latach 2017–2019; szkoły ponadpodstawowe) oraz § 2 ust. 5 i 6 rozporządzenia (dotyczy szkół podstawowych - tylko na zakup laptopów i zestawów dla nauczycieli).</t>
  </si>
  <si>
    <t>Zakupione w ramach Programu pomoce dydaktyczne planujemy aktywnie wykorzystywać podczas lekcji w toku realizacji podstawy programowej. Wykorzystanie interaktywnych pomocy dydaktycznych pozwoli na nauczanie w bardziej interesujący sposób, pozwalając tym samym na wielozmysłowe odbieranie przez uczniów treści przekazywanych przez nauczyciela. Od zastosowania technologii dotykowej oczekujemy wzrostu dynamiki lekcji  i zwiększenia zaangażowania uczniów poprzez zwiększenie zakresu elementów skutecznego uczenia się (widzenie, słyszenie, mówienie, działanie) co pozytywnie wpłynie na poziom zrozumienia oraz przyswajania omawianych zagadnień. Liczymy, że dzięki zastosowaniu interaktywnych pomocy dydaktycznych takich jak Wirtualne Laboratoria Przyrodnicze w szkołach ponadpodstawowych, poprzez wykorzystanie zdjęć, filmów, animacji, modeli 2D i 3D oraz  konkretnych przykładów graficznych ułatwimy uczniom rozumienie trudnych tematów i  abstrakcyjnych pojęć.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</si>
</sst>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3"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sz val="10"/>
      <color rgb="FFFF0000"/>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sz val="14"/>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7">
    <xf numFmtId="0" fontId="0" fillId="0" borderId="0" xfId="0"/>
    <xf numFmtId="1" fontId="4" fillId="2" borderId="7" xfId="0" applyNumberFormat="1"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wrapText="1"/>
      <protection locked="0"/>
    </xf>
    <xf numFmtId="0" fontId="0" fillId="0" borderId="0" xfId="0" applyFont="1" applyProtection="1"/>
    <xf numFmtId="0" fontId="0" fillId="0" borderId="0" xfId="0" applyFont="1" applyAlignment="1" applyProtection="1">
      <alignment horizontal="center" vertical="center"/>
    </xf>
    <xf numFmtId="0" fontId="4" fillId="0" borderId="0" xfId="0" applyFont="1" applyAlignment="1" applyProtection="1"/>
    <xf numFmtId="0" fontId="2" fillId="0" borderId="7" xfId="0" applyFont="1" applyBorder="1" applyProtection="1"/>
    <xf numFmtId="0" fontId="25" fillId="0" borderId="0" xfId="0" applyFont="1" applyAlignment="1" applyProtection="1">
      <alignment vertical="center" wrapText="1"/>
    </xf>
    <xf numFmtId="0" fontId="25" fillId="0" borderId="0" xfId="0" applyFont="1" applyAlignment="1" applyProtection="1">
      <alignment horizontal="left" vertical="center" wrapText="1"/>
    </xf>
    <xf numFmtId="0" fontId="0"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Protection="1"/>
    <xf numFmtId="0" fontId="0" fillId="0" borderId="0" xfId="0" applyFont="1" applyBorder="1" applyProtection="1"/>
    <xf numFmtId="0" fontId="0" fillId="0" borderId="0" xfId="0" applyFont="1" applyAlignment="1" applyProtection="1"/>
    <xf numFmtId="0" fontId="0" fillId="3"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7" fontId="20" fillId="0" borderId="7" xfId="0" applyNumberFormat="1" applyFont="1" applyFill="1" applyBorder="1" applyAlignment="1" applyProtection="1">
      <alignment horizontal="center" vertical="center"/>
    </xf>
    <xf numFmtId="165" fontId="14" fillId="0" borderId="7" xfId="0" applyNumberFormat="1" applyFont="1" applyFill="1" applyBorder="1" applyAlignment="1" applyProtection="1">
      <alignment horizontal="center" vertical="center"/>
    </xf>
    <xf numFmtId="164" fontId="20" fillId="0" borderId="7"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23" fillId="0" borderId="0" xfId="0" applyFont="1" applyFill="1" applyAlignment="1" applyProtection="1">
      <alignment horizontal="center" vertical="center" wrapText="1"/>
    </xf>
    <xf numFmtId="0" fontId="0" fillId="0" borderId="0" xfId="0" applyProtection="1">
      <protection hidden="1"/>
    </xf>
    <xf numFmtId="0" fontId="24" fillId="4" borderId="0" xfId="0" applyFont="1" applyFill="1" applyAlignment="1" applyProtection="1">
      <alignment horizontal="center" vertical="center" wrapText="1"/>
      <protection hidden="1"/>
    </xf>
    <xf numFmtId="2" fontId="0" fillId="0" borderId="0" xfId="0" applyNumberFormat="1" applyProtection="1">
      <protection hidden="1"/>
    </xf>
    <xf numFmtId="0" fontId="11" fillId="2" borderId="7" xfId="0" applyFont="1" applyFill="1" applyBorder="1" applyAlignment="1" applyProtection="1">
      <alignment horizontal="center" vertical="center" wrapText="1"/>
      <protection locked="0"/>
    </xf>
    <xf numFmtId="0" fontId="0" fillId="0" borderId="10" xfId="0" applyFont="1" applyBorder="1" applyAlignment="1" applyProtection="1">
      <alignment vertical="center"/>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7" xfId="0" applyFont="1" applyBorder="1" applyAlignment="1" applyProtection="1">
      <alignment horizontal="center" vertical="center"/>
    </xf>
    <xf numFmtId="164" fontId="20" fillId="0" borderId="1"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3" fillId="0" borderId="1"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0" fontId="27" fillId="2" borderId="2"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xf>
    <xf numFmtId="0" fontId="29" fillId="2" borderId="1" xfId="0" applyFont="1" applyFill="1" applyBorder="1" applyAlignment="1" applyProtection="1">
      <alignment horizontal="left"/>
      <protection locked="0"/>
    </xf>
    <xf numFmtId="0" fontId="29" fillId="2" borderId="2"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3" fillId="0" borderId="4"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19" fillId="0" borderId="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0" fontId="19" fillId="0" borderId="6"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9" xfId="0" applyFont="1" applyFill="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wrapText="1"/>
    </xf>
    <xf numFmtId="0" fontId="19" fillId="0" borderId="14"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10" xfId="0" applyFont="1" applyBorder="1" applyAlignment="1" applyProtection="1">
      <alignment horizontal="center" vertical="center"/>
    </xf>
    <xf numFmtId="0" fontId="0" fillId="0" borderId="16" xfId="0" applyFont="1" applyBorder="1" applyAlignment="1" applyProtection="1">
      <alignment horizontal="center" vertical="center"/>
    </xf>
    <xf numFmtId="0" fontId="3" fillId="0" borderId="7" xfId="0" applyFont="1" applyBorder="1" applyAlignment="1" applyProtection="1">
      <alignment horizontal="center" vertical="center" wrapText="1"/>
    </xf>
    <xf numFmtId="0" fontId="3" fillId="0" borderId="0" xfId="0" applyFont="1" applyBorder="1" applyAlignment="1" applyProtection="1">
      <alignment horizontal="center"/>
    </xf>
    <xf numFmtId="0" fontId="0" fillId="0" borderId="0" xfId="0" applyFont="1" applyBorder="1" applyAlignment="1" applyProtection="1">
      <alignment horizontal="center"/>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7"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7" xfId="0" applyFont="1" applyBorder="1" applyAlignment="1" applyProtection="1">
      <alignment horizontal="center"/>
    </xf>
    <xf numFmtId="0" fontId="0" fillId="2" borderId="7" xfId="0" applyFont="1" applyFill="1" applyBorder="1" applyAlignment="1" applyProtection="1">
      <alignment horizontal="center"/>
      <protection locked="0"/>
    </xf>
    <xf numFmtId="0" fontId="12" fillId="0" borderId="7"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32" fillId="0" borderId="0" xfId="0" applyFont="1" applyAlignment="1" applyProtection="1">
      <alignment horizontal="left" wrapText="1"/>
    </xf>
    <xf numFmtId="0" fontId="0" fillId="0" borderId="0" xfId="0" applyFont="1" applyAlignment="1" applyProtection="1">
      <alignment horizontal="left" wrapText="1"/>
    </xf>
    <xf numFmtId="0" fontId="3" fillId="0" borderId="7" xfId="0" applyFont="1" applyBorder="1" applyAlignment="1" applyProtection="1">
      <alignment horizontal="left" vertical="center"/>
    </xf>
    <xf numFmtId="0" fontId="0" fillId="2" borderId="1" xfId="0" applyFont="1" applyFill="1" applyBorder="1" applyAlignment="1" applyProtection="1">
      <alignment horizontal="left" vertical="center"/>
      <protection locked="0"/>
    </xf>
    <xf numFmtId="0" fontId="0" fillId="2" borderId="2" xfId="0" applyFont="1" applyFill="1" applyBorder="1" applyAlignment="1" applyProtection="1">
      <alignment horizontal="left" vertical="center"/>
      <protection locked="0"/>
    </xf>
    <xf numFmtId="0" fontId="0" fillId="2" borderId="3" xfId="0" applyFont="1" applyFill="1" applyBorder="1" applyAlignment="1" applyProtection="1">
      <alignment horizontal="left" vertical="center"/>
      <protection locked="0"/>
    </xf>
    <xf numFmtId="0" fontId="0" fillId="0" borderId="7" xfId="0" applyFont="1" applyBorder="1" applyAlignment="1" applyProtection="1">
      <alignment horizontal="center" vertical="center"/>
    </xf>
    <xf numFmtId="0" fontId="3" fillId="0" borderId="7" xfId="0" applyFont="1" applyBorder="1" applyAlignment="1" applyProtection="1">
      <alignment horizontal="left" vertical="center" wrapText="1"/>
    </xf>
    <xf numFmtId="0" fontId="4" fillId="0" borderId="0" xfId="0" applyFont="1" applyAlignment="1" applyProtection="1">
      <alignment horizontal="center"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2" xfId="0" applyFont="1" applyFill="1" applyBorder="1" applyAlignment="1" applyProtection="1">
      <alignment horizontal="left" vertical="center" wrapText="1"/>
      <protection locked="0"/>
    </xf>
    <xf numFmtId="0" fontId="0" fillId="2"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pplyProtection="1">
      <alignment horizontal="left"/>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7" fillId="0" borderId="0" xfId="0" applyFont="1" applyAlignment="1" applyProtection="1">
      <alignment horizontal="center" vertical="center" wrapText="1"/>
    </xf>
    <xf numFmtId="0" fontId="17" fillId="0" borderId="0" xfId="0" applyFont="1" applyAlignment="1" applyProtection="1">
      <alignment horizontal="center" vertical="center"/>
    </xf>
    <xf numFmtId="0" fontId="4" fillId="0" borderId="0" xfId="0" applyFont="1" applyAlignment="1" applyProtection="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7" xfId="0" applyFont="1" applyFill="1" applyBorder="1" applyAlignment="1" applyProtection="1">
      <alignment horizontal="center"/>
    </xf>
    <xf numFmtId="0" fontId="13" fillId="0" borderId="7" xfId="0" applyFont="1" applyBorder="1" applyAlignment="1" applyProtection="1">
      <alignment horizontal="center" vertical="center" wrapText="1"/>
    </xf>
    <xf numFmtId="0" fontId="4" fillId="2" borderId="7" xfId="0" applyFont="1" applyFill="1" applyBorder="1" applyAlignment="1" applyProtection="1">
      <alignment horizontal="center" vertical="center" wrapText="1"/>
      <protection locked="0"/>
    </xf>
    <xf numFmtId="0" fontId="20" fillId="5" borderId="0" xfId="0" applyFont="1" applyFill="1" applyAlignment="1" applyProtection="1">
      <alignment horizontal="center" vertical="center" wrapText="1"/>
    </xf>
    <xf numFmtId="0" fontId="28"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20" fillId="0" borderId="7" xfId="0" applyFont="1" applyFill="1" applyBorder="1" applyAlignment="1" applyProtection="1">
      <alignment horizontal="right" vertical="center"/>
    </xf>
    <xf numFmtId="0" fontId="0" fillId="0" borderId="7" xfId="0" applyFill="1" applyBorder="1" applyAlignment="1" applyProtection="1">
      <alignment vertical="center"/>
    </xf>
    <xf numFmtId="164" fontId="20" fillId="0" borderId="1" xfId="0" applyNumberFormat="1"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19" fillId="3" borderId="3" xfId="0" applyFont="1" applyFill="1" applyBorder="1" applyAlignment="1" applyProtection="1">
      <alignment horizontal="center" vertical="center" wrapText="1"/>
    </xf>
    <xf numFmtId="0" fontId="14" fillId="0" borderId="1"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3" xfId="0" applyFont="1" applyBorder="1" applyAlignment="1" applyProtection="1">
      <alignment horizontal="left" vertical="center"/>
    </xf>
    <xf numFmtId="0" fontId="20" fillId="0" borderId="7"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6" fillId="0" borderId="1" xfId="0" applyFont="1" applyBorder="1" applyAlignment="1" applyProtection="1">
      <alignment horizontal="left" vertical="center" wrapText="1"/>
    </xf>
    <xf numFmtId="0" fontId="16" fillId="0" borderId="2" xfId="0" applyFont="1" applyBorder="1" applyAlignment="1" applyProtection="1">
      <alignment horizontal="left" vertical="center" wrapText="1"/>
    </xf>
    <xf numFmtId="0" fontId="16" fillId="0" borderId="3" xfId="0" applyFont="1" applyBorder="1" applyAlignment="1" applyProtection="1">
      <alignment horizontal="left" vertical="center" wrapText="1"/>
    </xf>
    <xf numFmtId="164" fontId="20" fillId="2" borderId="1"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30" fillId="2" borderId="7" xfId="0" applyFont="1" applyFill="1" applyBorder="1" applyAlignment="1" applyProtection="1">
      <alignment horizontal="left" vertical="center" wrapText="1"/>
      <protection locked="0"/>
    </xf>
    <xf numFmtId="0" fontId="0" fillId="0" borderId="15"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31" fillId="0" borderId="0" xfId="0" applyFont="1" applyBorder="1" applyAlignment="1" applyProtection="1">
      <alignment horizontal="center" vertical="top"/>
    </xf>
    <xf numFmtId="0" fontId="0" fillId="0" borderId="7" xfId="0" applyFont="1" applyBorder="1" applyAlignment="1" applyProtection="1">
      <alignment horizontal="left" vertical="center" wrapText="1"/>
    </xf>
    <xf numFmtId="0" fontId="0" fillId="0" borderId="7" xfId="0" applyFont="1" applyBorder="1" applyAlignment="1" applyProtection="1">
      <alignment horizontal="left" vertical="center"/>
    </xf>
    <xf numFmtId="0" fontId="16" fillId="0" borderId="7"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0" fillId="0" borderId="0" xfId="0" applyAlignment="1" applyProtection="1">
      <alignment horizontal="center"/>
      <protection hidden="1"/>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7"/>
  <sheetViews>
    <sheetView tabSelected="1" topLeftCell="A53" zoomScaleNormal="100" workbookViewId="0">
      <selection activeCell="N37" sqref="N37"/>
    </sheetView>
  </sheetViews>
  <sheetFormatPr defaultColWidth="9.140625" defaultRowHeight="15" x14ac:dyDescent="0.25"/>
  <cols>
    <col min="1" max="1" width="3.5703125" style="3" customWidth="1"/>
    <col min="2" max="3" width="9.140625" style="3"/>
    <col min="4" max="4" width="10.7109375" style="3" customWidth="1"/>
    <col min="5" max="5" width="25.28515625" style="3" customWidth="1"/>
    <col min="6" max="6" width="9.140625" style="3" customWidth="1"/>
    <col min="7" max="7" width="10.7109375" style="3" customWidth="1"/>
    <col min="8" max="9" width="15.7109375" style="3" customWidth="1"/>
    <col min="10" max="10" width="31.28515625" style="3" hidden="1" customWidth="1"/>
    <col min="11" max="16384" width="9.140625" style="3"/>
  </cols>
  <sheetData>
    <row r="1" spans="1:9" ht="114.75" customHeight="1" x14ac:dyDescent="0.25">
      <c r="A1" s="110" t="s">
        <v>57</v>
      </c>
      <c r="B1" s="111"/>
      <c r="C1" s="111"/>
      <c r="D1" s="111"/>
      <c r="E1" s="111"/>
      <c r="F1" s="111"/>
      <c r="G1" s="111"/>
      <c r="H1" s="111"/>
      <c r="I1" s="111"/>
    </row>
    <row r="2" spans="1:9" ht="39.950000000000003" customHeight="1" x14ac:dyDescent="0.25">
      <c r="A2" s="110" t="s">
        <v>58</v>
      </c>
      <c r="B2" s="111"/>
      <c r="C2" s="111"/>
      <c r="D2" s="111"/>
      <c r="E2" s="111"/>
      <c r="F2" s="111"/>
      <c r="G2" s="111"/>
      <c r="H2" s="111"/>
      <c r="I2" s="111"/>
    </row>
    <row r="3" spans="1:9" ht="54" customHeight="1" x14ac:dyDescent="0.25">
      <c r="A3" s="127" t="s">
        <v>82</v>
      </c>
      <c r="B3" s="127"/>
      <c r="C3" s="127"/>
      <c r="D3" s="127"/>
      <c r="E3" s="127"/>
      <c r="F3" s="127"/>
      <c r="G3" s="127"/>
      <c r="H3" s="127"/>
      <c r="I3" s="127"/>
    </row>
    <row r="4" spans="1:9" ht="15.75" x14ac:dyDescent="0.25">
      <c r="A4" s="4"/>
      <c r="C4" s="5"/>
      <c r="D4" s="5"/>
      <c r="E4" s="5"/>
      <c r="F4" s="5"/>
      <c r="G4" s="5"/>
      <c r="H4" s="5"/>
    </row>
    <row r="5" spans="1:9" ht="15.75" x14ac:dyDescent="0.25">
      <c r="A5" s="4"/>
      <c r="C5" s="112" t="s">
        <v>0</v>
      </c>
      <c r="D5" s="112"/>
      <c r="E5" s="112"/>
      <c r="F5" s="112"/>
      <c r="G5" s="112"/>
      <c r="H5" s="112"/>
    </row>
    <row r="6" spans="1:9" x14ac:dyDescent="0.25">
      <c r="A6" s="4"/>
    </row>
    <row r="7" spans="1:9" ht="66" customHeight="1" x14ac:dyDescent="0.25">
      <c r="A7" s="125" t="s">
        <v>22</v>
      </c>
      <c r="B7" s="125"/>
      <c r="C7" s="126"/>
      <c r="D7" s="126"/>
      <c r="E7" s="126"/>
      <c r="F7" s="126"/>
      <c r="G7" s="126"/>
      <c r="H7" s="126"/>
      <c r="I7" s="126"/>
    </row>
    <row r="8" spans="1:9" x14ac:dyDescent="0.25">
      <c r="A8" s="4"/>
    </row>
    <row r="9" spans="1:9" ht="29.25" customHeight="1" x14ac:dyDescent="0.25">
      <c r="A9" s="113"/>
      <c r="B9" s="114"/>
      <c r="C9" s="114"/>
      <c r="D9" s="114"/>
      <c r="E9" s="115"/>
      <c r="F9" s="122"/>
      <c r="G9" s="122"/>
      <c r="H9" s="122"/>
      <c r="I9" s="122"/>
    </row>
    <row r="10" spans="1:9" x14ac:dyDescent="0.25">
      <c r="A10" s="116"/>
      <c r="B10" s="117"/>
      <c r="C10" s="117"/>
      <c r="D10" s="117"/>
      <c r="E10" s="118"/>
      <c r="F10" s="123" t="s">
        <v>1</v>
      </c>
      <c r="G10" s="123"/>
      <c r="H10" s="123"/>
      <c r="I10" s="123"/>
    </row>
    <row r="11" spans="1:9" ht="27" customHeight="1" x14ac:dyDescent="0.25">
      <c r="A11" s="116"/>
      <c r="B11" s="117"/>
      <c r="C11" s="117"/>
      <c r="D11" s="117"/>
      <c r="E11" s="118"/>
      <c r="F11" s="122"/>
      <c r="G11" s="122"/>
      <c r="H11" s="122"/>
      <c r="I11" s="122"/>
    </row>
    <row r="12" spans="1:9" x14ac:dyDescent="0.25">
      <c r="A12" s="119"/>
      <c r="B12" s="120"/>
      <c r="C12" s="120"/>
      <c r="D12" s="120"/>
      <c r="E12" s="121"/>
      <c r="F12" s="124" t="s">
        <v>2</v>
      </c>
      <c r="G12" s="124"/>
      <c r="H12" s="124"/>
      <c r="I12" s="124"/>
    </row>
    <row r="13" spans="1:9" ht="46.5" customHeight="1" x14ac:dyDescent="0.25">
      <c r="A13" s="94" t="s">
        <v>3</v>
      </c>
      <c r="B13" s="94"/>
      <c r="C13" s="94"/>
      <c r="D13" s="94"/>
      <c r="E13" s="94"/>
      <c r="F13" s="94"/>
      <c r="G13" s="94"/>
      <c r="H13" s="94"/>
      <c r="I13" s="94"/>
    </row>
    <row r="14" spans="1:9" ht="41.25" customHeight="1" x14ac:dyDescent="0.25">
      <c r="A14" s="31">
        <v>1</v>
      </c>
      <c r="B14" s="88" t="s">
        <v>4</v>
      </c>
      <c r="C14" s="88"/>
      <c r="D14" s="88"/>
      <c r="E14" s="95"/>
      <c r="F14" s="96"/>
      <c r="G14" s="96"/>
      <c r="H14" s="96"/>
      <c r="I14" s="97"/>
    </row>
    <row r="15" spans="1:9" x14ac:dyDescent="0.25">
      <c r="A15" s="92">
        <v>2</v>
      </c>
      <c r="B15" s="88" t="s">
        <v>5</v>
      </c>
      <c r="C15" s="88"/>
      <c r="D15" s="88"/>
      <c r="E15" s="6" t="s">
        <v>6</v>
      </c>
      <c r="F15" s="98"/>
      <c r="G15" s="99"/>
      <c r="H15" s="99"/>
      <c r="I15" s="100"/>
    </row>
    <row r="16" spans="1:9" x14ac:dyDescent="0.25">
      <c r="A16" s="92"/>
      <c r="B16" s="88"/>
      <c r="C16" s="88"/>
      <c r="D16" s="88"/>
      <c r="E16" s="6" t="s">
        <v>7</v>
      </c>
      <c r="F16" s="98"/>
      <c r="G16" s="99"/>
      <c r="H16" s="99"/>
      <c r="I16" s="100"/>
    </row>
    <row r="17" spans="1:10" x14ac:dyDescent="0.25">
      <c r="A17" s="92"/>
      <c r="B17" s="88"/>
      <c r="C17" s="88"/>
      <c r="D17" s="88"/>
      <c r="E17" s="6" t="s">
        <v>8</v>
      </c>
      <c r="F17" s="98"/>
      <c r="G17" s="99"/>
      <c r="H17" s="99"/>
      <c r="I17" s="100"/>
    </row>
    <row r="18" spans="1:10" ht="30" customHeight="1" x14ac:dyDescent="0.25">
      <c r="A18" s="31">
        <v>3</v>
      </c>
      <c r="B18" s="101" t="s">
        <v>70</v>
      </c>
      <c r="C18" s="102"/>
      <c r="D18" s="103"/>
      <c r="E18" s="104"/>
      <c r="F18" s="105"/>
      <c r="G18" s="105"/>
      <c r="H18" s="105"/>
      <c r="I18" s="106"/>
    </row>
    <row r="19" spans="1:10" x14ac:dyDescent="0.25">
      <c r="A19" s="31">
        <v>4</v>
      </c>
      <c r="B19" s="107" t="s">
        <v>9</v>
      </c>
      <c r="C19" s="108"/>
      <c r="D19" s="109"/>
      <c r="E19" s="89"/>
      <c r="F19" s="90"/>
      <c r="G19" s="90"/>
      <c r="H19" s="90"/>
      <c r="I19" s="91"/>
    </row>
    <row r="20" spans="1:10" x14ac:dyDescent="0.25">
      <c r="A20" s="31">
        <v>5</v>
      </c>
      <c r="B20" s="88" t="s">
        <v>11</v>
      </c>
      <c r="C20" s="88"/>
      <c r="D20" s="88"/>
      <c r="E20" s="89"/>
      <c r="F20" s="90"/>
      <c r="G20" s="90"/>
      <c r="H20" s="90"/>
      <c r="I20" s="91"/>
    </row>
    <row r="21" spans="1:10" x14ac:dyDescent="0.25">
      <c r="A21" s="92">
        <v>6</v>
      </c>
      <c r="B21" s="88" t="s">
        <v>10</v>
      </c>
      <c r="C21" s="88"/>
      <c r="D21" s="88"/>
      <c r="E21" s="6" t="s">
        <v>6</v>
      </c>
      <c r="F21" s="89"/>
      <c r="G21" s="90"/>
      <c r="H21" s="90"/>
      <c r="I21" s="91"/>
    </row>
    <row r="22" spans="1:10" x14ac:dyDescent="0.25">
      <c r="A22" s="92"/>
      <c r="B22" s="88"/>
      <c r="C22" s="88"/>
      <c r="D22" s="88"/>
      <c r="E22" s="6" t="s">
        <v>7</v>
      </c>
      <c r="F22" s="89"/>
      <c r="G22" s="90"/>
      <c r="H22" s="90"/>
      <c r="I22" s="91"/>
    </row>
    <row r="23" spans="1:10" x14ac:dyDescent="0.25">
      <c r="A23" s="92"/>
      <c r="B23" s="88"/>
      <c r="C23" s="88"/>
      <c r="D23" s="88"/>
      <c r="E23" s="6" t="s">
        <v>8</v>
      </c>
      <c r="F23" s="89"/>
      <c r="G23" s="90"/>
      <c r="H23" s="90"/>
      <c r="I23" s="91"/>
    </row>
    <row r="24" spans="1:10" x14ac:dyDescent="0.25">
      <c r="A24" s="92">
        <v>7</v>
      </c>
      <c r="B24" s="93" t="s">
        <v>12</v>
      </c>
      <c r="C24" s="93"/>
      <c r="D24" s="93"/>
      <c r="E24" s="6" t="s">
        <v>13</v>
      </c>
      <c r="F24" s="89"/>
      <c r="G24" s="90"/>
      <c r="H24" s="90"/>
      <c r="I24" s="91"/>
    </row>
    <row r="25" spans="1:10" x14ac:dyDescent="0.25">
      <c r="A25" s="92"/>
      <c r="B25" s="93"/>
      <c r="C25" s="93"/>
      <c r="D25" s="93"/>
      <c r="E25" s="6" t="s">
        <v>59</v>
      </c>
      <c r="F25" s="89"/>
      <c r="G25" s="90"/>
      <c r="H25" s="90"/>
      <c r="I25" s="91"/>
    </row>
    <row r="26" spans="1:10" x14ac:dyDescent="0.25">
      <c r="A26" s="92"/>
      <c r="B26" s="93"/>
      <c r="C26" s="93"/>
      <c r="D26" s="93"/>
      <c r="E26" s="6" t="s">
        <v>11</v>
      </c>
      <c r="F26" s="89"/>
      <c r="G26" s="90"/>
      <c r="H26" s="90"/>
      <c r="I26" s="91"/>
    </row>
    <row r="27" spans="1:10" ht="39.950000000000003" customHeight="1" x14ac:dyDescent="0.25">
      <c r="A27" s="31">
        <v>8</v>
      </c>
      <c r="B27" s="34" t="s">
        <v>24</v>
      </c>
      <c r="C27" s="35"/>
      <c r="D27" s="35"/>
      <c r="E27" s="36"/>
      <c r="F27" s="40"/>
      <c r="G27" s="41"/>
      <c r="H27" s="41"/>
      <c r="I27" s="42"/>
    </row>
    <row r="28" spans="1:10" ht="39.950000000000003" customHeight="1" x14ac:dyDescent="0.25">
      <c r="A28" s="31">
        <v>9</v>
      </c>
      <c r="B28" s="34" t="s">
        <v>66</v>
      </c>
      <c r="C28" s="35"/>
      <c r="D28" s="35"/>
      <c r="E28" s="36"/>
      <c r="F28" s="37"/>
      <c r="G28" s="38"/>
      <c r="H28" s="38"/>
      <c r="I28" s="39"/>
      <c r="J28" s="7" t="str">
        <f>IF(F28="TAK","Organ prowadzący nie może otrzymać wsparcia finansowego na pomoce wymienione we wniosku A."," ")</f>
        <v xml:space="preserve"> </v>
      </c>
    </row>
    <row r="29" spans="1:10" ht="39.950000000000003" customHeight="1" x14ac:dyDescent="0.25">
      <c r="A29" s="31">
        <v>10</v>
      </c>
      <c r="B29" s="50" t="s">
        <v>65</v>
      </c>
      <c r="C29" s="51"/>
      <c r="D29" s="51"/>
      <c r="E29" s="52"/>
      <c r="F29" s="37"/>
      <c r="G29" s="38"/>
      <c r="H29" s="38"/>
      <c r="I29" s="39"/>
      <c r="J29" s="8" t="str">
        <f>IF(F29="TAK",słowniki!A22," ")</f>
        <v xml:space="preserve"> </v>
      </c>
    </row>
    <row r="30" spans="1:10" ht="39.950000000000003" customHeight="1" x14ac:dyDescent="0.25">
      <c r="A30" s="27">
        <v>11</v>
      </c>
      <c r="B30" s="101" t="s">
        <v>54</v>
      </c>
      <c r="C30" s="102"/>
      <c r="D30" s="102"/>
      <c r="E30" s="102"/>
      <c r="F30" s="102"/>
      <c r="G30" s="102"/>
      <c r="H30" s="103"/>
      <c r="I30" s="1"/>
    </row>
    <row r="31" spans="1:10" ht="39.950000000000003" customHeight="1" x14ac:dyDescent="0.25">
      <c r="A31" s="65">
        <v>12</v>
      </c>
      <c r="B31" s="67" t="s">
        <v>51</v>
      </c>
      <c r="C31" s="67"/>
      <c r="D31" s="67"/>
      <c r="E31" s="101" t="s">
        <v>35</v>
      </c>
      <c r="F31" s="102" t="s">
        <v>14</v>
      </c>
      <c r="G31" s="102"/>
      <c r="H31" s="103"/>
      <c r="I31" s="1">
        <v>0</v>
      </c>
    </row>
    <row r="32" spans="1:10" ht="39.950000000000003" customHeight="1" x14ac:dyDescent="0.25">
      <c r="A32" s="66"/>
      <c r="B32" s="67"/>
      <c r="C32" s="67"/>
      <c r="D32" s="67"/>
      <c r="E32" s="101" t="s">
        <v>14</v>
      </c>
      <c r="F32" s="102"/>
      <c r="G32" s="102"/>
      <c r="H32" s="103"/>
      <c r="I32" s="1">
        <v>0</v>
      </c>
    </row>
    <row r="33" spans="1:9" x14ac:dyDescent="0.25">
      <c r="A33" s="9"/>
      <c r="B33" s="10"/>
      <c r="C33" s="11"/>
      <c r="D33" s="11"/>
      <c r="E33" s="12"/>
      <c r="F33" s="12"/>
      <c r="G33" s="12"/>
      <c r="H33" s="12"/>
      <c r="I33" s="12"/>
    </row>
    <row r="34" spans="1:9" ht="15.75" x14ac:dyDescent="0.25">
      <c r="A34" s="53" t="s">
        <v>15</v>
      </c>
      <c r="B34" s="53"/>
      <c r="C34" s="53"/>
      <c r="D34" s="53"/>
      <c r="E34" s="53"/>
      <c r="F34" s="53"/>
      <c r="G34" s="53"/>
      <c r="H34" s="53"/>
      <c r="I34" s="53"/>
    </row>
    <row r="35" spans="1:9" x14ac:dyDescent="0.25">
      <c r="A35" s="9"/>
      <c r="B35" s="10"/>
      <c r="C35" s="11"/>
      <c r="D35" s="11"/>
      <c r="E35" s="12"/>
      <c r="F35" s="12"/>
      <c r="G35" s="12"/>
      <c r="H35" s="12"/>
      <c r="I35" s="12"/>
    </row>
    <row r="36" spans="1:9" s="13" customFormat="1" ht="230.1" customHeight="1" x14ac:dyDescent="0.25">
      <c r="A36" s="30">
        <v>1</v>
      </c>
      <c r="B36" s="47" t="s">
        <v>16</v>
      </c>
      <c r="C36" s="48"/>
      <c r="D36" s="49"/>
      <c r="E36" s="128"/>
      <c r="F36" s="129"/>
      <c r="G36" s="129"/>
      <c r="H36" s="129"/>
      <c r="I36" s="130"/>
    </row>
    <row r="37" spans="1:9" s="13" customFormat="1" ht="230.1" customHeight="1" x14ac:dyDescent="0.25">
      <c r="A37" s="30">
        <v>2</v>
      </c>
      <c r="B37" s="47" t="s">
        <v>17</v>
      </c>
      <c r="C37" s="48"/>
      <c r="D37" s="49"/>
      <c r="E37" s="128" t="s">
        <v>83</v>
      </c>
      <c r="F37" s="129"/>
      <c r="G37" s="129"/>
      <c r="H37" s="129"/>
      <c r="I37" s="130"/>
    </row>
    <row r="38" spans="1:9" ht="24" customHeight="1" x14ac:dyDescent="0.25">
      <c r="A38" s="65">
        <v>3</v>
      </c>
      <c r="B38" s="54" t="s">
        <v>52</v>
      </c>
      <c r="C38" s="55"/>
      <c r="D38" s="55"/>
      <c r="E38" s="56"/>
      <c r="F38" s="63" t="s">
        <v>26</v>
      </c>
      <c r="G38" s="63"/>
      <c r="H38" s="63"/>
      <c r="I38" s="26"/>
    </row>
    <row r="39" spans="1:9" ht="16.5" customHeight="1" x14ac:dyDescent="0.25">
      <c r="A39" s="155"/>
      <c r="B39" s="57"/>
      <c r="C39" s="58"/>
      <c r="D39" s="58"/>
      <c r="E39" s="59"/>
      <c r="F39" s="63" t="s">
        <v>25</v>
      </c>
      <c r="G39" s="63"/>
      <c r="H39" s="63"/>
      <c r="I39" s="64"/>
    </row>
    <row r="40" spans="1:9" ht="97.5" customHeight="1" x14ac:dyDescent="0.25">
      <c r="A40" s="66"/>
      <c r="B40" s="60"/>
      <c r="C40" s="61"/>
      <c r="D40" s="61"/>
      <c r="E40" s="62"/>
      <c r="F40" s="44"/>
      <c r="G40" s="45"/>
      <c r="H40" s="45"/>
      <c r="I40" s="46"/>
    </row>
    <row r="41" spans="1:9" ht="24" customHeight="1" x14ac:dyDescent="0.25">
      <c r="A41" s="92">
        <v>4</v>
      </c>
      <c r="B41" s="54" t="s">
        <v>53</v>
      </c>
      <c r="C41" s="55"/>
      <c r="D41" s="55"/>
      <c r="E41" s="56"/>
      <c r="F41" s="43" t="s">
        <v>26</v>
      </c>
      <c r="G41" s="43"/>
      <c r="H41" s="43"/>
      <c r="I41" s="2"/>
    </row>
    <row r="42" spans="1:9" ht="17.25" customHeight="1" x14ac:dyDescent="0.25">
      <c r="A42" s="92"/>
      <c r="B42" s="57"/>
      <c r="C42" s="58"/>
      <c r="D42" s="58"/>
      <c r="E42" s="59"/>
      <c r="F42" s="43" t="s">
        <v>79</v>
      </c>
      <c r="G42" s="43"/>
      <c r="H42" s="43"/>
      <c r="I42" s="138"/>
    </row>
    <row r="43" spans="1:9" ht="94.5" customHeight="1" x14ac:dyDescent="0.25">
      <c r="A43" s="92"/>
      <c r="B43" s="60"/>
      <c r="C43" s="61"/>
      <c r="D43" s="61"/>
      <c r="E43" s="62"/>
      <c r="F43" s="154"/>
      <c r="G43" s="154"/>
      <c r="H43" s="154"/>
      <c r="I43" s="154"/>
    </row>
    <row r="44" spans="1:9" ht="48.75" customHeight="1" x14ac:dyDescent="0.25">
      <c r="A44" s="14"/>
      <c r="B44" s="15"/>
      <c r="C44" s="15"/>
      <c r="D44" s="15"/>
      <c r="E44" s="15"/>
      <c r="F44" s="15"/>
      <c r="G44" s="15"/>
      <c r="H44" s="15"/>
      <c r="I44" s="15"/>
    </row>
    <row r="45" spans="1:9" ht="27.75" customHeight="1" x14ac:dyDescent="0.25">
      <c r="A45" s="142" t="s">
        <v>28</v>
      </c>
      <c r="B45" s="142"/>
      <c r="C45" s="142"/>
      <c r="D45" s="142"/>
      <c r="E45" s="142"/>
      <c r="F45" s="142"/>
      <c r="G45" s="142"/>
      <c r="H45" s="142"/>
      <c r="I45" s="142"/>
    </row>
    <row r="46" spans="1:9" ht="29.25" customHeight="1" x14ac:dyDescent="0.25">
      <c r="A46" s="16">
        <v>1</v>
      </c>
      <c r="B46" s="143" t="s">
        <v>55</v>
      </c>
      <c r="C46" s="144"/>
      <c r="D46" s="144"/>
      <c r="E46" s="144"/>
      <c r="F46" s="144"/>
      <c r="G46" s="145"/>
      <c r="H46" s="149">
        <v>0</v>
      </c>
      <c r="I46" s="150"/>
    </row>
    <row r="47" spans="1:9" ht="63.75" customHeight="1" x14ac:dyDescent="0.25">
      <c r="A47" s="16">
        <v>2</v>
      </c>
      <c r="B47" s="146" t="s">
        <v>56</v>
      </c>
      <c r="C47" s="147"/>
      <c r="D47" s="147"/>
      <c r="E47" s="147"/>
      <c r="F47" s="147"/>
      <c r="G47" s="148"/>
      <c r="H47" s="149">
        <v>3500</v>
      </c>
      <c r="I47" s="150"/>
    </row>
    <row r="48" spans="1:9" ht="48.75" customHeight="1" x14ac:dyDescent="0.25">
      <c r="A48" s="14"/>
      <c r="B48" s="15"/>
      <c r="C48" s="15"/>
      <c r="D48" s="15"/>
      <c r="E48" s="15"/>
      <c r="F48" s="15"/>
      <c r="G48" s="15"/>
      <c r="H48" s="15"/>
      <c r="I48" s="15"/>
    </row>
    <row r="49" spans="1:9" ht="15.75" x14ac:dyDescent="0.25">
      <c r="A49" s="151" t="s">
        <v>31</v>
      </c>
      <c r="B49" s="152"/>
      <c r="C49" s="152"/>
      <c r="D49" s="152"/>
      <c r="E49" s="152"/>
      <c r="F49" s="152"/>
      <c r="G49" s="152"/>
      <c r="H49" s="152"/>
      <c r="I49" s="153"/>
    </row>
    <row r="50" spans="1:9" ht="24.75" customHeight="1" x14ac:dyDescent="0.25">
      <c r="A50" s="131" t="s">
        <v>30</v>
      </c>
      <c r="B50" s="132"/>
      <c r="C50" s="132"/>
      <c r="D50" s="132"/>
      <c r="E50" s="132"/>
      <c r="F50" s="132"/>
      <c r="G50" s="132"/>
      <c r="H50" s="132"/>
      <c r="I50" s="133"/>
    </row>
    <row r="51" spans="1:9" ht="53.25" customHeight="1" x14ac:dyDescent="0.25">
      <c r="A51" s="31" t="s">
        <v>18</v>
      </c>
      <c r="B51" s="156" t="s">
        <v>23</v>
      </c>
      <c r="C51" s="157"/>
      <c r="D51" s="157"/>
      <c r="E51" s="157"/>
      <c r="F51" s="157"/>
      <c r="G51" s="157"/>
      <c r="H51" s="158"/>
      <c r="I51" s="17" t="s">
        <v>68</v>
      </c>
    </row>
    <row r="52" spans="1:9" ht="39.950000000000003" customHeight="1" x14ac:dyDescent="0.25">
      <c r="A52" s="31">
        <v>1</v>
      </c>
      <c r="B52" s="163" t="s">
        <v>67</v>
      </c>
      <c r="C52" s="164"/>
      <c r="D52" s="164"/>
      <c r="E52" s="164"/>
      <c r="F52" s="164"/>
      <c r="G52" s="164"/>
      <c r="H52" s="165"/>
      <c r="I52" s="29">
        <v>0</v>
      </c>
    </row>
    <row r="53" spans="1:9" ht="69.95" customHeight="1" x14ac:dyDescent="0.25">
      <c r="A53" s="31">
        <v>2</v>
      </c>
      <c r="B53" s="160" t="s">
        <v>77</v>
      </c>
      <c r="C53" s="160"/>
      <c r="D53" s="160"/>
      <c r="E53" s="160"/>
      <c r="F53" s="160"/>
      <c r="G53" s="160"/>
      <c r="H53" s="160"/>
      <c r="I53" s="29">
        <v>0</v>
      </c>
    </row>
    <row r="54" spans="1:9" ht="27.75" customHeight="1" x14ac:dyDescent="0.25">
      <c r="A54" s="31">
        <v>3</v>
      </c>
      <c r="B54" s="161" t="s">
        <v>71</v>
      </c>
      <c r="C54" s="161"/>
      <c r="D54" s="161"/>
      <c r="E54" s="161"/>
      <c r="F54" s="161"/>
      <c r="G54" s="161"/>
      <c r="H54" s="161"/>
      <c r="I54" s="29">
        <v>0</v>
      </c>
    </row>
    <row r="55" spans="1:9" ht="30" customHeight="1" x14ac:dyDescent="0.25">
      <c r="A55" s="31">
        <v>4</v>
      </c>
      <c r="B55" s="161" t="s">
        <v>72</v>
      </c>
      <c r="C55" s="161"/>
      <c r="D55" s="161"/>
      <c r="E55" s="161"/>
      <c r="F55" s="161"/>
      <c r="G55" s="161"/>
      <c r="H55" s="161"/>
      <c r="I55" s="29">
        <v>0</v>
      </c>
    </row>
    <row r="56" spans="1:9" ht="30" customHeight="1" x14ac:dyDescent="0.25">
      <c r="A56" s="31">
        <v>5</v>
      </c>
      <c r="B56" s="161" t="s">
        <v>73</v>
      </c>
      <c r="C56" s="161"/>
      <c r="D56" s="161"/>
      <c r="E56" s="161"/>
      <c r="F56" s="161"/>
      <c r="G56" s="161"/>
      <c r="H56" s="161"/>
      <c r="I56" s="29">
        <v>0</v>
      </c>
    </row>
    <row r="57" spans="1:9" ht="30" customHeight="1" x14ac:dyDescent="0.25">
      <c r="A57" s="31">
        <v>6</v>
      </c>
      <c r="B57" s="161" t="s">
        <v>74</v>
      </c>
      <c r="C57" s="161"/>
      <c r="D57" s="161"/>
      <c r="E57" s="161"/>
      <c r="F57" s="161"/>
      <c r="G57" s="161"/>
      <c r="H57" s="161"/>
      <c r="I57" s="29">
        <v>0</v>
      </c>
    </row>
    <row r="58" spans="1:9" ht="30" customHeight="1" x14ac:dyDescent="0.25">
      <c r="A58" s="31">
        <v>7</v>
      </c>
      <c r="B58" s="161" t="s">
        <v>75</v>
      </c>
      <c r="C58" s="161"/>
      <c r="D58" s="161"/>
      <c r="E58" s="161"/>
      <c r="F58" s="161"/>
      <c r="G58" s="161"/>
      <c r="H58" s="161"/>
      <c r="I58" s="29">
        <v>0</v>
      </c>
    </row>
    <row r="59" spans="1:9" ht="30" customHeight="1" x14ac:dyDescent="0.25">
      <c r="A59" s="31">
        <v>8</v>
      </c>
      <c r="B59" s="160" t="s">
        <v>76</v>
      </c>
      <c r="C59" s="160"/>
      <c r="D59" s="160"/>
      <c r="E59" s="160"/>
      <c r="F59" s="160"/>
      <c r="G59" s="160"/>
      <c r="H59" s="160"/>
      <c r="I59" s="29">
        <v>9500</v>
      </c>
    </row>
    <row r="60" spans="1:9" ht="39.950000000000003" customHeight="1" x14ac:dyDescent="0.25">
      <c r="A60" s="31">
        <v>9</v>
      </c>
      <c r="B60" s="162" t="s">
        <v>80</v>
      </c>
      <c r="C60" s="162"/>
      <c r="D60" s="162"/>
      <c r="E60" s="162"/>
      <c r="F60" s="162"/>
      <c r="G60" s="162"/>
      <c r="H60" s="162"/>
      <c r="I60" s="29">
        <v>4500</v>
      </c>
    </row>
    <row r="61" spans="1:9" ht="23.1" customHeight="1" x14ac:dyDescent="0.25">
      <c r="A61" s="134" t="s">
        <v>29</v>
      </c>
      <c r="B61" s="134"/>
      <c r="C61" s="134"/>
      <c r="D61" s="134"/>
      <c r="E61" s="134"/>
      <c r="F61" s="134"/>
      <c r="G61" s="134"/>
      <c r="H61" s="135"/>
      <c r="I61" s="18">
        <f>SUM(I52:I60)</f>
        <v>14000</v>
      </c>
    </row>
    <row r="62" spans="1:9" x14ac:dyDescent="0.25">
      <c r="A62" s="4"/>
    </row>
    <row r="63" spans="1:9" ht="24" customHeight="1" x14ac:dyDescent="0.25">
      <c r="A63" s="83" t="s">
        <v>32</v>
      </c>
      <c r="B63" s="83"/>
      <c r="C63" s="83"/>
      <c r="D63" s="83"/>
      <c r="E63" s="83"/>
      <c r="F63" s="83"/>
      <c r="G63" s="83"/>
      <c r="H63" s="83"/>
      <c r="I63" s="83"/>
    </row>
    <row r="64" spans="1:9" ht="29.25" customHeight="1" x14ac:dyDescent="0.25">
      <c r="A64" s="139" t="s">
        <v>27</v>
      </c>
      <c r="B64" s="140"/>
      <c r="C64" s="140"/>
      <c r="D64" s="140"/>
      <c r="E64" s="140"/>
      <c r="F64" s="140"/>
      <c r="G64" s="141"/>
      <c r="H64" s="136">
        <f>SUM(H65:H66)</f>
        <v>17500</v>
      </c>
      <c r="I64" s="137"/>
    </row>
    <row r="65" spans="1:9" ht="15.75" x14ac:dyDescent="0.25">
      <c r="A65" s="139" t="s">
        <v>33</v>
      </c>
      <c r="B65" s="140"/>
      <c r="C65" s="140"/>
      <c r="D65" s="140"/>
      <c r="E65" s="140"/>
      <c r="F65" s="140"/>
      <c r="G65" s="141"/>
      <c r="H65" s="32">
        <f>I61-H46</f>
        <v>14000</v>
      </c>
      <c r="I65" s="19">
        <f>H65/H64</f>
        <v>0.8</v>
      </c>
    </row>
    <row r="66" spans="1:9" ht="15.75" x14ac:dyDescent="0.25">
      <c r="A66" s="139" t="s">
        <v>34</v>
      </c>
      <c r="B66" s="140"/>
      <c r="C66" s="140"/>
      <c r="D66" s="140"/>
      <c r="E66" s="140"/>
      <c r="F66" s="140"/>
      <c r="G66" s="141"/>
      <c r="H66" s="20">
        <f>H46+H47</f>
        <v>3500</v>
      </c>
      <c r="I66" s="19">
        <f>H66/H64</f>
        <v>0.2</v>
      </c>
    </row>
    <row r="67" spans="1:9" ht="48.75" customHeight="1" x14ac:dyDescent="0.25">
      <c r="A67" s="4"/>
      <c r="G67" s="21"/>
      <c r="H67" s="22" t="str">
        <f>IF(H65&lt;14000.01,słowniki!A7,słowniki!A4)</f>
        <v xml:space="preserve"> </v>
      </c>
      <c r="I67" s="22" t="str">
        <f>IF(słowniki!A6&gt;0.8,słowniki!A5,słowniki!A7)</f>
        <v xml:space="preserve"> </v>
      </c>
    </row>
    <row r="68" spans="1:9" x14ac:dyDescent="0.25">
      <c r="A68" s="4"/>
      <c r="F68" s="70"/>
      <c r="G68" s="71"/>
      <c r="H68" s="72"/>
    </row>
    <row r="69" spans="1:9" x14ac:dyDescent="0.25">
      <c r="A69" s="4"/>
      <c r="F69" s="73"/>
      <c r="G69" s="74"/>
      <c r="H69" s="75"/>
    </row>
    <row r="70" spans="1:9" x14ac:dyDescent="0.25">
      <c r="A70" s="4"/>
      <c r="B70" s="79"/>
      <c r="C70" s="79"/>
      <c r="D70" s="79"/>
      <c r="F70" s="76"/>
      <c r="G70" s="77"/>
      <c r="H70" s="78"/>
    </row>
    <row r="71" spans="1:9" x14ac:dyDescent="0.25">
      <c r="A71" s="4"/>
      <c r="B71" s="80" t="s">
        <v>19</v>
      </c>
      <c r="C71" s="80"/>
      <c r="D71" s="80"/>
      <c r="F71" s="81" t="s">
        <v>20</v>
      </c>
      <c r="G71" s="81"/>
      <c r="H71" s="81"/>
    </row>
    <row r="72" spans="1:9" x14ac:dyDescent="0.25">
      <c r="A72" s="4"/>
    </row>
    <row r="73" spans="1:9" ht="124.5" customHeight="1" x14ac:dyDescent="0.3">
      <c r="A73" s="4"/>
      <c r="B73" s="86" t="s">
        <v>78</v>
      </c>
      <c r="C73" s="87"/>
      <c r="D73" s="87"/>
      <c r="E73" s="87"/>
      <c r="F73" s="87"/>
      <c r="G73" s="87"/>
      <c r="H73" s="87"/>
      <c r="I73" s="87"/>
    </row>
    <row r="74" spans="1:9" x14ac:dyDescent="0.25">
      <c r="A74" s="4"/>
    </row>
    <row r="75" spans="1:9" x14ac:dyDescent="0.25">
      <c r="A75" s="4"/>
    </row>
    <row r="76" spans="1:9" x14ac:dyDescent="0.25">
      <c r="A76" s="4"/>
    </row>
    <row r="77" spans="1:9" ht="24" customHeight="1" x14ac:dyDescent="0.25">
      <c r="A77" s="83" t="s">
        <v>45</v>
      </c>
      <c r="B77" s="83"/>
      <c r="C77" s="83"/>
      <c r="D77" s="83"/>
      <c r="E77" s="83"/>
      <c r="F77" s="83"/>
      <c r="G77" s="83"/>
      <c r="H77" s="83"/>
      <c r="I77" s="83"/>
    </row>
    <row r="78" spans="1:9" x14ac:dyDescent="0.25">
      <c r="A78" s="84"/>
      <c r="B78" s="84"/>
      <c r="C78" s="84"/>
      <c r="D78" s="84"/>
      <c r="E78" s="84"/>
      <c r="F78" s="84"/>
      <c r="G78" s="84"/>
      <c r="H78" s="84"/>
      <c r="I78" s="84"/>
    </row>
    <row r="79" spans="1:9" ht="18.75" x14ac:dyDescent="0.25">
      <c r="A79" s="85" t="s">
        <v>69</v>
      </c>
      <c r="B79" s="85"/>
      <c r="C79" s="85"/>
      <c r="D79" s="85"/>
      <c r="E79" s="85"/>
      <c r="F79" s="85"/>
      <c r="G79" s="85"/>
      <c r="H79" s="85"/>
      <c r="I79" s="85"/>
    </row>
    <row r="80" spans="1:9" ht="47.1" customHeight="1" x14ac:dyDescent="0.25">
      <c r="A80" s="159">
        <f>E14</f>
        <v>0</v>
      </c>
      <c r="B80" s="159"/>
      <c r="C80" s="159"/>
      <c r="D80" s="159"/>
      <c r="E80" s="159"/>
      <c r="F80" s="159"/>
      <c r="G80" s="159"/>
      <c r="H80" s="159"/>
      <c r="I80" s="159"/>
    </row>
    <row r="81" spans="1:9" x14ac:dyDescent="0.25">
      <c r="A81" s="33"/>
      <c r="B81" s="33"/>
      <c r="C81" s="33"/>
      <c r="D81" s="33"/>
      <c r="E81" s="33"/>
      <c r="F81" s="33"/>
      <c r="G81" s="33"/>
      <c r="H81" s="33"/>
      <c r="I81" s="33"/>
    </row>
    <row r="82" spans="1:9" x14ac:dyDescent="0.25">
      <c r="A82" s="9"/>
      <c r="B82" s="12"/>
      <c r="C82" s="12"/>
      <c r="D82" s="12"/>
      <c r="E82" s="12"/>
      <c r="F82" s="82"/>
      <c r="G82" s="82"/>
      <c r="H82" s="82"/>
      <c r="I82" s="12"/>
    </row>
    <row r="83" spans="1:9" x14ac:dyDescent="0.25">
      <c r="A83" s="9"/>
      <c r="B83" s="12"/>
      <c r="C83" s="12"/>
      <c r="D83" s="12"/>
      <c r="E83" s="12"/>
      <c r="F83" s="82"/>
      <c r="G83" s="82"/>
      <c r="H83" s="82"/>
      <c r="I83" s="12"/>
    </row>
    <row r="84" spans="1:9" x14ac:dyDescent="0.25">
      <c r="A84" s="4"/>
      <c r="B84" s="82"/>
      <c r="C84" s="82"/>
      <c r="D84" s="82"/>
      <c r="F84" s="82"/>
      <c r="G84" s="82"/>
      <c r="H84" s="82"/>
    </row>
    <row r="85" spans="1:9" x14ac:dyDescent="0.25">
      <c r="A85" s="4"/>
      <c r="B85" s="68" t="s">
        <v>19</v>
      </c>
      <c r="C85" s="69"/>
      <c r="D85" s="69"/>
      <c r="F85" s="68" t="s">
        <v>21</v>
      </c>
      <c r="G85" s="68"/>
      <c r="H85" s="68"/>
    </row>
    <row r="86" spans="1:9" x14ac:dyDescent="0.25">
      <c r="A86" s="4"/>
    </row>
    <row r="87" spans="1:9" x14ac:dyDescent="0.25">
      <c r="A87" s="4"/>
    </row>
  </sheetData>
  <sheetProtection algorithmName="SHA-512" hashValue="V23mlYkr4NOc060Hh2RSw33JZiId/hfW9KwYnkmD9aLh3OUlOdNMNK2bQ3w3HTOTRortFFrc9yWmTPFVQGWPUQ==" saltValue="KrvrM846duiOr6YRSWPIXQ==" spinCount="100000" sheet="1" formatCells="0" formatColumns="0" formatRows="0" insertColumns="0" insertRows="0" insertHyperlinks="0" deleteColumns="0" deleteRows="0" sort="0" autoFilter="0" pivotTables="0"/>
  <protectedRanges>
    <protectedRange sqref="I52:I60" name="Rozstęp1"/>
  </protectedRanges>
  <mergeCells count="97">
    <mergeCell ref="A38:A40"/>
    <mergeCell ref="B51:H51"/>
    <mergeCell ref="A80:I80"/>
    <mergeCell ref="B53:H53"/>
    <mergeCell ref="B54:H54"/>
    <mergeCell ref="B55:H55"/>
    <mergeCell ref="B56:H56"/>
    <mergeCell ref="B57:H57"/>
    <mergeCell ref="B58:H58"/>
    <mergeCell ref="B59:H59"/>
    <mergeCell ref="B60:H60"/>
    <mergeCell ref="B52:H52"/>
    <mergeCell ref="A65:G65"/>
    <mergeCell ref="A66:G66"/>
    <mergeCell ref="A63:I63"/>
    <mergeCell ref="A41:A43"/>
    <mergeCell ref="A50:I50"/>
    <mergeCell ref="A61:H61"/>
    <mergeCell ref="H64:I64"/>
    <mergeCell ref="F42:I42"/>
    <mergeCell ref="A64:G64"/>
    <mergeCell ref="A45:I45"/>
    <mergeCell ref="B46:G46"/>
    <mergeCell ref="B47:G47"/>
    <mergeCell ref="H46:I46"/>
    <mergeCell ref="H47:I47"/>
    <mergeCell ref="A49:I49"/>
    <mergeCell ref="F43:I43"/>
    <mergeCell ref="B41:E43"/>
    <mergeCell ref="E31:H31"/>
    <mergeCell ref="E32:H32"/>
    <mergeCell ref="E36:I36"/>
    <mergeCell ref="B30:H30"/>
    <mergeCell ref="E37:I37"/>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B85:D85"/>
    <mergeCell ref="F85:H85"/>
    <mergeCell ref="F68:H70"/>
    <mergeCell ref="B70:D70"/>
    <mergeCell ref="B71:D71"/>
    <mergeCell ref="F71:H71"/>
    <mergeCell ref="F82:H84"/>
    <mergeCell ref="B84:D84"/>
    <mergeCell ref="A77:I77"/>
    <mergeCell ref="A78:I78"/>
    <mergeCell ref="A79:I79"/>
    <mergeCell ref="B73:I73"/>
    <mergeCell ref="B28:E28"/>
    <mergeCell ref="F28:I28"/>
    <mergeCell ref="B27:E27"/>
    <mergeCell ref="F27:I27"/>
    <mergeCell ref="F41:H41"/>
    <mergeCell ref="F40:I40"/>
    <mergeCell ref="B36:D36"/>
    <mergeCell ref="B29:E29"/>
    <mergeCell ref="F29:I29"/>
    <mergeCell ref="A34:I34"/>
    <mergeCell ref="B38:E40"/>
    <mergeCell ref="F39:I39"/>
    <mergeCell ref="F38:H38"/>
    <mergeCell ref="B37:D37"/>
    <mergeCell ref="A31:A32"/>
    <mergeCell ref="B31:D32"/>
  </mergeCells>
  <conditionalFormatting sqref="I66">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5" xr:uid="{00000000-0002-0000-0000-000000000000}">
      <formula1>35000</formula1>
    </dataValidation>
    <dataValidation type="textLength" allowBlank="1" showInputMessage="1" showErrorMessage="1" error="Tekst powinien zawierać do 1000 znaków." sqref="E36:I36" xr:uid="{00000000-0002-0000-0000-000001000000}">
      <formula1>1</formula1>
      <formula2>1000</formula2>
    </dataValidation>
    <dataValidation type="textLength" allowBlank="1" showInputMessage="1" showErrorMessage="1" error="Tekst powinien zawierać do 1500 znaków." sqref="E37:I37" xr:uid="{00000000-0002-0000-0000-000002000000}">
      <formula1>1</formula1>
      <formula2>1000</formula2>
    </dataValidation>
  </dataValidations>
  <pageMargins left="0.70866141732283472" right="0.70866141732283472" top="0.74803149606299213" bottom="0.74803149606299213" header="0.43307086614173229" footer="0.31496062992125984"/>
  <pageSetup paperSize="9" scale="79" fitToHeight="0" orientation="portrait" r:id="rId1"/>
  <headerFooter>
    <oddHeader>&amp;LAktywna tablica 2022 - wniosek A dyrektora szkoły</oddHeader>
    <oddFooter>Strona &amp;P z &amp;N</oddFooter>
  </headerFooter>
  <rowBreaks count="4" manualBreakCount="4">
    <brk id="12" max="16383" man="1"/>
    <brk id="32" max="16383" man="1"/>
    <brk id="44" max="16383" man="1"/>
    <brk id="76" max="16383"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Proszę wybrać z listy" xr:uid="{00000000-0002-0000-0000-000003000000}">
          <x14:formula1>
            <xm:f>słowniki!$A$1:$A$2</xm:f>
          </x14:formula1>
          <xm:sqref>I41 I38 I30</xm:sqref>
        </x14:dataValidation>
        <x14:dataValidation type="list" showInputMessage="1" showErrorMessage="1" prompt="Proszę wybrać z listy" xr:uid="{00000000-0002-0000-0000-000004000000}">
          <x14:formula1>
            <xm:f>słowniki!$L$9:$L$11</xm:f>
          </x14:formula1>
          <xm:sqref>F29:I29</xm:sqref>
        </x14:dataValidation>
        <x14:dataValidation type="list" allowBlank="1" showInputMessage="1" showErrorMessage="1" prompt="Proszę wybrać z listy" xr:uid="{00000000-0002-0000-0000-000005000000}">
          <x14:formula1>
            <xm:f>słowniki!$A$11:$A$16</xm:f>
          </x14:formula1>
          <xm:sqref>F27:I27</xm:sqref>
        </x14:dataValidation>
        <x14:dataValidation type="list" allowBlank="1" showInputMessage="1" showErrorMessage="1" prompt="Proszę wybrać z listy" xr:uid="{00000000-0002-0000-0000-000006000000}">
          <x14:formula1>
            <xm:f>słowniki!$L$5:$L$8</xm:f>
          </x14:formula1>
          <xm:sqref>F28:I28</xm:sqref>
        </x14:dataValidation>
        <x14:dataValidation type="custom" allowBlank="1" showInputMessage="1" showErrorMessage="1" error="AAAAAAA" xr:uid="{00000000-0002-0000-0000-000007000000}">
          <x14:formula1>
            <xm:f>H65&gt;słowniki!#REF!</xm:f>
          </x14:formula1>
          <xm:sqref>H67:I67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workbookViewId="0">
      <selection activeCell="P13" sqref="P13"/>
    </sheetView>
  </sheetViews>
  <sheetFormatPr defaultColWidth="9.140625" defaultRowHeight="15" x14ac:dyDescent="0.25"/>
  <cols>
    <col min="1" max="9" width="9.140625" style="23"/>
    <col min="10" max="10" width="17.5703125" style="23" customWidth="1"/>
    <col min="11" max="11" width="9.140625" style="23"/>
    <col min="12" max="12" width="24.140625" style="23" customWidth="1"/>
    <col min="13" max="16384" width="9.140625" style="23"/>
  </cols>
  <sheetData>
    <row r="1" spans="1:12" x14ac:dyDescent="0.25">
      <c r="A1" s="23" t="s">
        <v>36</v>
      </c>
    </row>
    <row r="2" spans="1:12" x14ac:dyDescent="0.25">
      <c r="A2" s="23" t="s">
        <v>37</v>
      </c>
    </row>
    <row r="3" spans="1:12" ht="45" x14ac:dyDescent="0.25">
      <c r="A3" s="23">
        <v>14000</v>
      </c>
      <c r="J3" s="24" t="s">
        <v>50</v>
      </c>
    </row>
    <row r="4" spans="1:12" x14ac:dyDescent="0.25">
      <c r="A4" s="23" t="s">
        <v>44</v>
      </c>
    </row>
    <row r="5" spans="1:12" x14ac:dyDescent="0.25">
      <c r="A5" s="23" t="s">
        <v>38</v>
      </c>
      <c r="L5" s="28" t="s">
        <v>60</v>
      </c>
    </row>
    <row r="6" spans="1:12" x14ac:dyDescent="0.25">
      <c r="A6" s="25">
        <f>wniosekA!I65</f>
        <v>0.8</v>
      </c>
      <c r="L6" s="28" t="s">
        <v>61</v>
      </c>
    </row>
    <row r="7" spans="1:12" x14ac:dyDescent="0.25">
      <c r="A7" s="23" t="s">
        <v>46</v>
      </c>
      <c r="L7" s="28" t="s">
        <v>64</v>
      </c>
    </row>
    <row r="8" spans="1:12" x14ac:dyDescent="0.25">
      <c r="L8" s="28" t="s">
        <v>37</v>
      </c>
    </row>
    <row r="9" spans="1:12" x14ac:dyDescent="0.25">
      <c r="L9" s="28" t="s">
        <v>62</v>
      </c>
    </row>
    <row r="10" spans="1:12" x14ac:dyDescent="0.25">
      <c r="L10" s="28" t="s">
        <v>63</v>
      </c>
    </row>
    <row r="11" spans="1:12" x14ac:dyDescent="0.25">
      <c r="A11" s="23" t="s">
        <v>39</v>
      </c>
      <c r="L11" s="28" t="s">
        <v>37</v>
      </c>
    </row>
    <row r="12" spans="1:12" x14ac:dyDescent="0.25">
      <c r="A12" s="23" t="s">
        <v>81</v>
      </c>
      <c r="L12" s="28"/>
    </row>
    <row r="13" spans="1:12" x14ac:dyDescent="0.25">
      <c r="A13" s="23" t="s">
        <v>40</v>
      </c>
    </row>
    <row r="14" spans="1:12" x14ac:dyDescent="0.25">
      <c r="A14" s="23" t="s">
        <v>41</v>
      </c>
    </row>
    <row r="15" spans="1:12" x14ac:dyDescent="0.25">
      <c r="A15" s="23" t="s">
        <v>42</v>
      </c>
    </row>
    <row r="16" spans="1:12" x14ac:dyDescent="0.25">
      <c r="A16" s="23" t="s">
        <v>43</v>
      </c>
    </row>
    <row r="17" spans="1:12" x14ac:dyDescent="0.25">
      <c r="A17" s="166"/>
      <c r="B17" s="166"/>
      <c r="C17" s="166"/>
      <c r="D17" s="166"/>
      <c r="E17" s="166"/>
      <c r="F17" s="166"/>
      <c r="G17" s="166"/>
      <c r="H17" s="166"/>
      <c r="I17" s="166"/>
      <c r="J17" s="166"/>
      <c r="K17" s="166"/>
      <c r="L17" s="166"/>
    </row>
    <row r="18" spans="1:12" x14ac:dyDescent="0.25">
      <c r="A18" s="23" t="s">
        <v>46</v>
      </c>
    </row>
    <row r="22" spans="1:12" x14ac:dyDescent="0.25">
      <c r="A22" s="23" t="s">
        <v>47</v>
      </c>
    </row>
    <row r="25" spans="1:12" x14ac:dyDescent="0.25">
      <c r="A25" s="23" t="s">
        <v>48</v>
      </c>
    </row>
    <row r="26" spans="1:12" x14ac:dyDescent="0.25">
      <c r="A26" s="23" t="s">
        <v>49</v>
      </c>
    </row>
  </sheetData>
  <mergeCells count="1">
    <mergeCell ref="A17:L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wniosekA</vt:lpstr>
      <vt:lpstr>słowniki</vt:lpstr>
      <vt:lpstr>wniosekA!Obszar_wydruku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Mirosława Marek</cp:lastModifiedBy>
  <cp:lastPrinted>2022-02-25T06:23:31Z</cp:lastPrinted>
  <dcterms:created xsi:type="dcterms:W3CDTF">2021-03-24T08:42:51Z</dcterms:created>
  <dcterms:modified xsi:type="dcterms:W3CDTF">2022-04-07T12:15:50Z</dcterms:modified>
</cp:coreProperties>
</file>